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Włocławek" sheetId="1" r:id="rId1"/>
  </sheets>
  <calcPr calcId="125725"/>
</workbook>
</file>

<file path=xl/calcChain.xml><?xml version="1.0" encoding="utf-8"?>
<calcChain xmlns="http://schemas.openxmlformats.org/spreadsheetml/2006/main">
  <c r="C57" i="1"/>
  <c r="Q49"/>
  <c r="Q48"/>
  <c r="Q47"/>
  <c r="Q46"/>
  <c r="Q45"/>
  <c r="Q44"/>
  <c r="Q43"/>
  <c r="Q41"/>
  <c r="Q40"/>
  <c r="Q39"/>
  <c r="Q38"/>
  <c r="Q35"/>
  <c r="Q33"/>
  <c r="Q28"/>
  <c r="Q27"/>
  <c r="Q25"/>
  <c r="Q24"/>
  <c r="Q23"/>
  <c r="Q22"/>
  <c r="Q21"/>
  <c r="Q18"/>
  <c r="Q17"/>
  <c r="M54"/>
  <c r="H54"/>
  <c r="Q16"/>
  <c r="Q14"/>
  <c r="M14"/>
  <c r="H14"/>
  <c r="F14" s="1"/>
  <c r="Q12"/>
  <c r="M12"/>
  <c r="H12"/>
  <c r="F12" s="1"/>
  <c r="Q11"/>
  <c r="M11"/>
  <c r="H11"/>
  <c r="F11" s="1"/>
  <c r="Q10"/>
  <c r="M10"/>
  <c r="H10"/>
  <c r="F10" s="1"/>
  <c r="Q9"/>
  <c r="M9"/>
  <c r="H9"/>
  <c r="F9" s="1"/>
  <c r="H8"/>
  <c r="Q8"/>
  <c r="M8"/>
  <c r="C52"/>
  <c r="D52"/>
  <c r="E52"/>
  <c r="G52"/>
  <c r="I52"/>
  <c r="J52"/>
  <c r="K52"/>
  <c r="N52"/>
  <c r="O52"/>
  <c r="P52"/>
  <c r="R52"/>
  <c r="S52"/>
  <c r="T52"/>
  <c r="C53"/>
  <c r="D53"/>
  <c r="E53"/>
  <c r="G53"/>
  <c r="H53"/>
  <c r="I53"/>
  <c r="J53"/>
  <c r="K53"/>
  <c r="M53"/>
  <c r="N53"/>
  <c r="O53"/>
  <c r="P53"/>
  <c r="R53"/>
  <c r="S53"/>
  <c r="T53"/>
  <c r="C54"/>
  <c r="D54"/>
  <c r="E54"/>
  <c r="G54"/>
  <c r="I54"/>
  <c r="J54"/>
  <c r="K54"/>
  <c r="N54"/>
  <c r="O54"/>
  <c r="P54"/>
  <c r="R54"/>
  <c r="S54"/>
  <c r="T54"/>
  <c r="C55"/>
  <c r="D55"/>
  <c r="E55"/>
  <c r="G55"/>
  <c r="H55"/>
  <c r="I55"/>
  <c r="J55"/>
  <c r="K55"/>
  <c r="M55"/>
  <c r="N55"/>
  <c r="O55"/>
  <c r="P55"/>
  <c r="R55"/>
  <c r="S55"/>
  <c r="T55"/>
  <c r="C56"/>
  <c r="D56"/>
  <c r="E56"/>
  <c r="G56"/>
  <c r="H56"/>
  <c r="I56"/>
  <c r="J56"/>
  <c r="K56"/>
  <c r="N56"/>
  <c r="O56"/>
  <c r="P56"/>
  <c r="R56"/>
  <c r="S56"/>
  <c r="T56"/>
  <c r="D57"/>
  <c r="E57"/>
  <c r="G57"/>
  <c r="I57"/>
  <c r="J57"/>
  <c r="K57"/>
  <c r="N57"/>
  <c r="O57"/>
  <c r="P57"/>
  <c r="R57"/>
  <c r="S57"/>
  <c r="T57"/>
  <c r="L56" l="1"/>
  <c r="Q55"/>
  <c r="L53"/>
  <c r="L14"/>
  <c r="L12"/>
  <c r="Q52"/>
  <c r="L11"/>
  <c r="L10"/>
  <c r="L9"/>
  <c r="Q56"/>
  <c r="F56"/>
  <c r="M56"/>
  <c r="F55"/>
  <c r="F54"/>
  <c r="F57"/>
  <c r="Q54"/>
  <c r="L54"/>
  <c r="Q53"/>
  <c r="F53"/>
  <c r="Q57"/>
  <c r="F52"/>
  <c r="H57"/>
  <c r="H52"/>
  <c r="M52"/>
  <c r="L8"/>
  <c r="M57"/>
  <c r="L55" l="1"/>
  <c r="L52"/>
  <c r="L57"/>
</calcChain>
</file>

<file path=xl/sharedStrings.xml><?xml version="1.0" encoding="utf-8"?>
<sst xmlns="http://schemas.openxmlformats.org/spreadsheetml/2006/main" count="137" uniqueCount="130">
  <si>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</si>
  <si>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</si>
  <si>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</si>
  <si>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</si>
  <si>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</si>
  <si>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</si>
  <si>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</si>
  <si>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</si>
  <si>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</si>
  <si>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</si>
  <si>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</si>
  <si>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</si>
  <si>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</si>
  <si>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</si>
  <si>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</si>
  <si>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</si>
  <si>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</si>
  <si>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</si>
  <si>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</si>
  <si>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040101</t>
  </si>
  <si>
    <t>m. Aleksandrów Kujawski</t>
  </si>
  <si>
    <t>040102</t>
  </si>
  <si>
    <t>m. Ciechocinek</t>
  </si>
  <si>
    <t>040103</t>
  </si>
  <si>
    <t>m. Nieszawa</t>
  </si>
  <si>
    <t>040104</t>
  </si>
  <si>
    <t>gm. Aleksandrów Kujawski</t>
  </si>
  <si>
    <t>040105</t>
  </si>
  <si>
    <t>gm. Bądkowo</t>
  </si>
  <si>
    <t>040106</t>
  </si>
  <si>
    <t>gm. Koneck</t>
  </si>
  <si>
    <t>040107</t>
  </si>
  <si>
    <t>gm. Raciążek</t>
  </si>
  <si>
    <t>040108</t>
  </si>
  <si>
    <t>gm. Waganiec</t>
  </si>
  <si>
    <t>040109</t>
  </si>
  <si>
    <t>gm. Zakrzewo</t>
  </si>
  <si>
    <t>040801</t>
  </si>
  <si>
    <t>m. Lipno</t>
  </si>
  <si>
    <t>040802</t>
  </si>
  <si>
    <t>gm. Bobrowniki</t>
  </si>
  <si>
    <t>040803</t>
  </si>
  <si>
    <t>gm. Chrostkowo</t>
  </si>
  <si>
    <t>040804</t>
  </si>
  <si>
    <t>gm. Dobrzyń nad Wisłą</t>
  </si>
  <si>
    <t>040805</t>
  </si>
  <si>
    <t>gm. Kikół</t>
  </si>
  <si>
    <t>040806</t>
  </si>
  <si>
    <t>gm. Lipno</t>
  </si>
  <si>
    <t>040807</t>
  </si>
  <si>
    <t>gm. Skępe</t>
  </si>
  <si>
    <t>040808</t>
  </si>
  <si>
    <t>gm. Tłuchowo</t>
  </si>
  <si>
    <t>040809</t>
  </si>
  <si>
    <t>gm. Wielgie</t>
  </si>
  <si>
    <t>041101</t>
  </si>
  <si>
    <t>m. Radziejów</t>
  </si>
  <si>
    <t>041102</t>
  </si>
  <si>
    <t>gm. Bytoń</t>
  </si>
  <si>
    <t>041103</t>
  </si>
  <si>
    <t>gm. Dobre</t>
  </si>
  <si>
    <t>041104</t>
  </si>
  <si>
    <t>gm. Osięciny</t>
  </si>
  <si>
    <t>041105</t>
  </si>
  <si>
    <t>gm. Piotrków Kujawski</t>
  </si>
  <si>
    <t>041106</t>
  </si>
  <si>
    <t>gm. Radziejów</t>
  </si>
  <si>
    <t>041107</t>
  </si>
  <si>
    <t>gm. Topólka</t>
  </si>
  <si>
    <t>041201</t>
  </si>
  <si>
    <t>m. Rypin</t>
  </si>
  <si>
    <t>041202</t>
  </si>
  <si>
    <t>gm. Brzuze</t>
  </si>
  <si>
    <t>041203</t>
  </si>
  <si>
    <t>gm. Rogowo</t>
  </si>
  <si>
    <t>041204</t>
  </si>
  <si>
    <t>gm. Rypin</t>
  </si>
  <si>
    <t>041205</t>
  </si>
  <si>
    <t>gm. Skrwilno</t>
  </si>
  <si>
    <t>041206</t>
  </si>
  <si>
    <t>gm. Wąpielsk</t>
  </si>
  <si>
    <t>041801</t>
  </si>
  <si>
    <t>m. Kowal</t>
  </si>
  <si>
    <t>041802</t>
  </si>
  <si>
    <t>gm. Baruchowo</t>
  </si>
  <si>
    <t>041803</t>
  </si>
  <si>
    <t>gm. Boniewo</t>
  </si>
  <si>
    <t>041804</t>
  </si>
  <si>
    <t>gm. Brześć Kujawski</t>
  </si>
  <si>
    <t>041805</t>
  </si>
  <si>
    <t>gm. Choceń</t>
  </si>
  <si>
    <t>041806</t>
  </si>
  <si>
    <t>gm. Chodecz</t>
  </si>
  <si>
    <t>041807</t>
  </si>
  <si>
    <t>gm. Fabianki</t>
  </si>
  <si>
    <t>041808</t>
  </si>
  <si>
    <t>gm. Izbica Kujawska</t>
  </si>
  <si>
    <t>041809</t>
  </si>
  <si>
    <t>gm. Kowal</t>
  </si>
  <si>
    <t>041810</t>
  </si>
  <si>
    <t>gm. Lubanie</t>
  </si>
  <si>
    <t>041811</t>
  </si>
  <si>
    <t>gm. Lubień Kujawski</t>
  </si>
  <si>
    <t>041812</t>
  </si>
  <si>
    <t>gm. Lubraniec</t>
  </si>
  <si>
    <t>041813</t>
  </si>
  <si>
    <t>gm. Włocławek</t>
  </si>
  <si>
    <t>046401</t>
  </si>
  <si>
    <t>m. Włocławek</t>
  </si>
  <si>
    <t>040100</t>
  </si>
  <si>
    <t>pow. aleksandrowski</t>
  </si>
  <si>
    <t>040800</t>
  </si>
  <si>
    <t>pow. lipnowski</t>
  </si>
  <si>
    <t>041100</t>
  </si>
  <si>
    <t>pow. radziejowski</t>
  </si>
  <si>
    <t>041200</t>
  </si>
  <si>
    <t>pow. rypiński</t>
  </si>
  <si>
    <t>041800</t>
  </si>
  <si>
    <t>pow. włocławski</t>
  </si>
  <si>
    <t>*) rozporządzenia Ministra Spraw Wewnętrznych i Administracji z dnia 11 marca 2004 w sprawie rejestru wyborców .... (Dz. U. Nr 42, poz. 388)</t>
  </si>
  <si>
    <t>Zbiór kart dodatkowych rejestru wyborców w kolorze zielonym założonych dla osób :</t>
  </si>
  <si>
    <t>* § 3 ust. 2 pkt 2 lit a - stale zamieszkałych na obszarze gminy bez zameldowania na pobyt stały.</t>
  </si>
  <si>
    <t>* § 3 ust. 2 pkt 2 lit b - nigdzie niezamieszkałych, stale przebywających na obszarze gminy.</t>
  </si>
  <si>
    <t>* § 3 ust. 2 pkt 2 lit c - zamieszkałych na obszarze gminy pod innym adresem niż adres ich zameldowania na pobyt stały.</t>
  </si>
  <si>
    <t>Zbiór kart rejestru wyborców w kolorze różowym w części A i B założony dla osób :</t>
  </si>
  <si>
    <t>* § 3 ust. 4 pkt 1 - co do których otrzymano zawiadomienie o pozbawieniu praw wybierania albo informację o pozbawieniu praw wybierania na podstawie przepisów  odpowiedniego państwa członkowskiego Unii Europejskiej.</t>
  </si>
  <si>
    <t>* § 3 ust. 4 pkt 2 - wpisanych do rejestru w innej gminie.</t>
  </si>
  <si>
    <t>* § 3 ust. 4 pkt 3 - wpisanych do rejestru wyborców w tej samej gminie, ale zamieszkałych pod innym adresem niż adres ich zameldowania  na pobyt stały.</t>
  </si>
  <si>
    <t>Meldunek na dzień 30 czerwca 2011 r. o stanie rejestru wyborców na terenie działania Komisarza Wyborczego we Włocławku</t>
  </si>
  <si>
    <t>stan na 30 czerwca 2011 r.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</si>
</sst>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name val="Arial"/>
      <family val="2"/>
      <charset val="238"/>
    </font>
    <font>
      <sz val="9"/>
      <color indexed="8"/>
      <name val="Verdana"/>
      <family val="2"/>
      <charset val="238"/>
    </font>
    <font>
      <sz val="9"/>
      <name val="Arial"/>
      <family val="2"/>
      <charset val="238"/>
    </font>
    <font>
      <b/>
      <sz val="9"/>
      <color indexed="8"/>
      <name val="Verdana"/>
      <family val="2"/>
      <charset val="238"/>
    </font>
    <font>
      <sz val="8"/>
      <name val="Arial"/>
      <family val="2"/>
    </font>
    <font>
      <b/>
      <i/>
      <sz val="7"/>
      <color indexed="8"/>
      <name val="Verdana"/>
      <family val="2"/>
      <charset val="238"/>
    </font>
    <font>
      <i/>
      <sz val="11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0"/>
        <bgColor indexed="4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indent="1"/>
    </xf>
    <xf numFmtId="0" fontId="6" fillId="0" borderId="3" xfId="0" applyFont="1" applyBorder="1"/>
    <xf numFmtId="3" fontId="5" fillId="0" borderId="3" xfId="0" applyNumberFormat="1" applyFont="1" applyBorder="1" applyAlignment="1">
      <alignment horizontal="right" vertical="center" indent="1"/>
    </xf>
    <xf numFmtId="0" fontId="6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10" fillId="0" borderId="0" xfId="0" applyFont="1"/>
    <xf numFmtId="3" fontId="14" fillId="0" borderId="3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11" fillId="0" borderId="0" xfId="0" applyFont="1" applyBorder="1"/>
    <xf numFmtId="0" fontId="15" fillId="0" borderId="0" xfId="0" applyFont="1" applyAlignment="1">
      <alignment horizont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workbookViewId="0">
      <pane xSplit="2" ySplit="5" topLeftCell="C32" activePane="bottomRight" state="frozen"/>
      <selection pane="topRight" activeCell="C1" sqref="C1"/>
      <selection pane="bottomLeft" activeCell="A4" sqref="A4"/>
      <selection pane="bottomRight" activeCell="D57" sqref="D57"/>
    </sheetView>
  </sheetViews>
  <sheetFormatPr defaultColWidth="11.42578125" defaultRowHeight="12.75"/>
  <cols>
    <col min="1" max="1" width="8.28515625" customWidth="1"/>
    <col min="2" max="2" width="25" customWidth="1"/>
    <col min="3" max="3" width="11.28515625" customWidth="1"/>
    <col min="4" max="4" width="9.7109375" customWidth="1"/>
    <col min="5" max="5" width="10.85546875" customWidth="1"/>
    <col min="6" max="6" width="11.42578125" customWidth="1"/>
    <col min="7" max="7" width="9" customWidth="1"/>
    <col min="8" max="8" width="9.5703125" customWidth="1"/>
    <col min="9" max="11" width="11.42578125" customWidth="1"/>
    <col min="12" max="12" width="10.140625" customWidth="1"/>
    <col min="13" max="13" width="8.42578125" customWidth="1"/>
    <col min="14" max="14" width="8.5703125" customWidth="1"/>
    <col min="15" max="15" width="8.7109375" customWidth="1"/>
    <col min="16" max="16" width="8.85546875" customWidth="1"/>
    <col min="17" max="17" width="8.140625" customWidth="1"/>
    <col min="18" max="18" width="8.28515625" customWidth="1"/>
    <col min="19" max="19" width="8.5703125" customWidth="1"/>
    <col min="20" max="20" width="8.7109375" customWidth="1"/>
  </cols>
  <sheetData>
    <row r="1" spans="1:20" ht="15.75">
      <c r="A1" s="20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ht="24.75" customHeight="1">
      <c r="A3" s="21" t="s">
        <v>0</v>
      </c>
      <c r="B3" s="22" t="s">
        <v>1</v>
      </c>
      <c r="C3" s="23" t="s">
        <v>2</v>
      </c>
      <c r="D3" s="24" t="s">
        <v>3</v>
      </c>
      <c r="E3" s="24"/>
      <c r="F3" s="24"/>
      <c r="G3" s="24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2.95" customHeight="1">
      <c r="A4" s="21"/>
      <c r="B4" s="22"/>
      <c r="C4" s="23"/>
      <c r="D4" s="26" t="s">
        <v>5</v>
      </c>
      <c r="E4" s="27" t="s">
        <v>6</v>
      </c>
      <c r="F4" s="27" t="s">
        <v>7</v>
      </c>
      <c r="G4" s="28" t="s">
        <v>8</v>
      </c>
      <c r="H4" s="29" t="s">
        <v>9</v>
      </c>
      <c r="I4" s="29"/>
      <c r="J4" s="29"/>
      <c r="K4" s="29"/>
      <c r="L4" s="30" t="s">
        <v>10</v>
      </c>
      <c r="M4" s="31" t="s">
        <v>11</v>
      </c>
      <c r="N4" s="31"/>
      <c r="O4" s="31"/>
      <c r="P4" s="31"/>
      <c r="Q4" s="32" t="s">
        <v>12</v>
      </c>
      <c r="R4" s="32"/>
      <c r="S4" s="32"/>
      <c r="T4" s="32"/>
    </row>
    <row r="5" spans="1:20" ht="31.5">
      <c r="A5" s="21"/>
      <c r="B5" s="22"/>
      <c r="C5" s="23"/>
      <c r="D5" s="26"/>
      <c r="E5" s="27"/>
      <c r="F5" s="27"/>
      <c r="G5" s="28"/>
      <c r="H5" s="1" t="s">
        <v>5</v>
      </c>
      <c r="I5" s="2" t="s">
        <v>13</v>
      </c>
      <c r="J5" s="2" t="s">
        <v>14</v>
      </c>
      <c r="K5" s="2" t="s">
        <v>15</v>
      </c>
      <c r="L5" s="30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5">
      <c r="A6" s="5" t="s">
        <v>19</v>
      </c>
      <c r="B6" s="5" t="s">
        <v>20</v>
      </c>
      <c r="C6" s="14">
        <v>12396</v>
      </c>
      <c r="D6" s="14">
        <v>10039</v>
      </c>
      <c r="E6" s="14">
        <v>9999</v>
      </c>
      <c r="F6" s="14">
        <v>40</v>
      </c>
      <c r="G6" s="14">
        <v>0</v>
      </c>
      <c r="H6" s="14">
        <v>40</v>
      </c>
      <c r="I6" s="14">
        <v>34</v>
      </c>
      <c r="J6" s="14">
        <v>5</v>
      </c>
      <c r="K6" s="14">
        <v>1</v>
      </c>
      <c r="L6" s="14">
        <v>45</v>
      </c>
      <c r="M6" s="14">
        <v>45</v>
      </c>
      <c r="N6" s="14">
        <v>7</v>
      </c>
      <c r="O6" s="14">
        <v>37</v>
      </c>
      <c r="P6" s="14">
        <v>1</v>
      </c>
      <c r="Q6" s="14">
        <v>0</v>
      </c>
      <c r="R6" s="14">
        <v>0</v>
      </c>
      <c r="S6" s="14">
        <v>0</v>
      </c>
      <c r="T6" s="14">
        <v>0</v>
      </c>
    </row>
    <row r="7" spans="1:20" ht="15">
      <c r="A7" s="5" t="s">
        <v>21</v>
      </c>
      <c r="B7" s="5" t="s">
        <v>22</v>
      </c>
      <c r="C7" s="14">
        <v>10623</v>
      </c>
      <c r="D7" s="14">
        <v>8999</v>
      </c>
      <c r="E7" s="14">
        <v>8945</v>
      </c>
      <c r="F7" s="14">
        <v>54</v>
      </c>
      <c r="G7" s="14">
        <v>0</v>
      </c>
      <c r="H7" s="14">
        <v>54</v>
      </c>
      <c r="I7" s="14">
        <v>54</v>
      </c>
      <c r="J7" s="14">
        <v>0</v>
      </c>
      <c r="K7" s="14">
        <v>0</v>
      </c>
      <c r="L7" s="14">
        <v>60</v>
      </c>
      <c r="M7" s="14">
        <v>60</v>
      </c>
      <c r="N7" s="14">
        <v>6</v>
      </c>
      <c r="O7" s="14">
        <v>54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5">
      <c r="A8" s="5" t="s">
        <v>23</v>
      </c>
      <c r="B8" s="5" t="s">
        <v>24</v>
      </c>
      <c r="C8" s="14">
        <v>2015</v>
      </c>
      <c r="D8" s="14">
        <v>1680</v>
      </c>
      <c r="E8" s="14">
        <v>1625</v>
      </c>
      <c r="F8" s="14">
        <v>55</v>
      </c>
      <c r="G8" s="14">
        <v>1</v>
      </c>
      <c r="H8" s="14">
        <f>SUM(I8:K8)</f>
        <v>54</v>
      </c>
      <c r="I8" s="14">
        <v>50</v>
      </c>
      <c r="J8" s="14">
        <v>1</v>
      </c>
      <c r="K8" s="14">
        <v>3</v>
      </c>
      <c r="L8" s="14">
        <f>M8+Q8</f>
        <v>13</v>
      </c>
      <c r="M8" s="14">
        <f>SUM(N8:P8)</f>
        <v>13</v>
      </c>
      <c r="N8" s="14">
        <v>2</v>
      </c>
      <c r="O8" s="14">
        <v>8</v>
      </c>
      <c r="P8" s="14">
        <v>3</v>
      </c>
      <c r="Q8" s="14">
        <f>SUM(R8:T8)</f>
        <v>0</v>
      </c>
      <c r="R8" s="14">
        <v>0</v>
      </c>
      <c r="S8" s="14">
        <v>0</v>
      </c>
      <c r="T8" s="14">
        <v>0</v>
      </c>
    </row>
    <row r="9" spans="1:20" ht="15">
      <c r="A9" s="5" t="s">
        <v>25</v>
      </c>
      <c r="B9" s="5" t="s">
        <v>26</v>
      </c>
      <c r="C9" s="14">
        <v>11299</v>
      </c>
      <c r="D9" s="14">
        <v>8686</v>
      </c>
      <c r="E9" s="14">
        <v>8659</v>
      </c>
      <c r="F9" s="14">
        <f t="shared" ref="F9:F12" si="0">H9</f>
        <v>27</v>
      </c>
      <c r="G9" s="14">
        <v>0</v>
      </c>
      <c r="H9" s="14">
        <f t="shared" ref="H9:H12" si="1">SUM(I9:K9)</f>
        <v>27</v>
      </c>
      <c r="I9" s="14">
        <v>23</v>
      </c>
      <c r="J9" s="14">
        <v>0</v>
      </c>
      <c r="K9" s="14">
        <v>4</v>
      </c>
      <c r="L9" s="14">
        <f t="shared" ref="L9:L12" si="2">M9+Q9</f>
        <v>73</v>
      </c>
      <c r="M9" s="14">
        <f t="shared" ref="M9:M12" si="3">SUM(N9:P9)</f>
        <v>73</v>
      </c>
      <c r="N9" s="14">
        <v>43</v>
      </c>
      <c r="O9" s="14">
        <v>26</v>
      </c>
      <c r="P9" s="14">
        <v>4</v>
      </c>
      <c r="Q9" s="14">
        <f t="shared" ref="Q9:Q12" si="4">SUM(R9:T9)</f>
        <v>0</v>
      </c>
      <c r="R9" s="14">
        <v>0</v>
      </c>
      <c r="S9" s="14">
        <v>0</v>
      </c>
      <c r="T9" s="14">
        <v>0</v>
      </c>
    </row>
    <row r="10" spans="1:20" ht="15">
      <c r="A10" s="5" t="s">
        <v>27</v>
      </c>
      <c r="B10" s="5" t="s">
        <v>28</v>
      </c>
      <c r="C10" s="14">
        <v>4608</v>
      </c>
      <c r="D10" s="14">
        <v>3664</v>
      </c>
      <c r="E10" s="14">
        <v>3655</v>
      </c>
      <c r="F10" s="14">
        <f t="shared" si="0"/>
        <v>9</v>
      </c>
      <c r="G10" s="14">
        <v>0</v>
      </c>
      <c r="H10" s="14">
        <f t="shared" si="1"/>
        <v>9</v>
      </c>
      <c r="I10" s="14">
        <v>8</v>
      </c>
      <c r="J10" s="14">
        <v>1</v>
      </c>
      <c r="K10" s="14">
        <v>0</v>
      </c>
      <c r="L10" s="14">
        <f t="shared" si="2"/>
        <v>4</v>
      </c>
      <c r="M10" s="14">
        <f t="shared" si="3"/>
        <v>4</v>
      </c>
      <c r="N10" s="14">
        <v>0</v>
      </c>
      <c r="O10" s="14">
        <v>4</v>
      </c>
      <c r="P10" s="14">
        <v>0</v>
      </c>
      <c r="Q10" s="14">
        <f t="shared" si="4"/>
        <v>0</v>
      </c>
      <c r="R10" s="14">
        <v>0</v>
      </c>
      <c r="S10" s="14">
        <v>0</v>
      </c>
      <c r="T10" s="14">
        <v>0</v>
      </c>
    </row>
    <row r="11" spans="1:20" ht="15">
      <c r="A11" s="5" t="s">
        <v>29</v>
      </c>
      <c r="B11" s="5" t="s">
        <v>30</v>
      </c>
      <c r="C11" s="14">
        <v>3438</v>
      </c>
      <c r="D11" s="14">
        <v>2715</v>
      </c>
      <c r="E11" s="14">
        <v>2713</v>
      </c>
      <c r="F11" s="14">
        <f t="shared" si="0"/>
        <v>2</v>
      </c>
      <c r="G11" s="14">
        <v>0</v>
      </c>
      <c r="H11" s="14">
        <f t="shared" si="1"/>
        <v>2</v>
      </c>
      <c r="I11" s="14">
        <v>2</v>
      </c>
      <c r="J11" s="14">
        <v>0</v>
      </c>
      <c r="K11" s="14">
        <v>0</v>
      </c>
      <c r="L11" s="14">
        <f t="shared" si="2"/>
        <v>14</v>
      </c>
      <c r="M11" s="14">
        <f t="shared" si="3"/>
        <v>14</v>
      </c>
      <c r="N11" s="14">
        <v>3</v>
      </c>
      <c r="O11" s="14">
        <v>11</v>
      </c>
      <c r="P11" s="14">
        <v>0</v>
      </c>
      <c r="Q11" s="14">
        <f t="shared" si="4"/>
        <v>0</v>
      </c>
      <c r="R11" s="14">
        <v>0</v>
      </c>
      <c r="S11" s="14">
        <v>0</v>
      </c>
      <c r="T11" s="14">
        <v>0</v>
      </c>
    </row>
    <row r="12" spans="1:20" ht="15">
      <c r="A12" s="5" t="s">
        <v>31</v>
      </c>
      <c r="B12" s="5" t="s">
        <v>32</v>
      </c>
      <c r="C12" s="14">
        <v>3114</v>
      </c>
      <c r="D12" s="14">
        <v>2541</v>
      </c>
      <c r="E12" s="14">
        <v>2494</v>
      </c>
      <c r="F12" s="14">
        <f t="shared" si="0"/>
        <v>47</v>
      </c>
      <c r="G12" s="14">
        <v>0</v>
      </c>
      <c r="H12" s="14">
        <f t="shared" si="1"/>
        <v>47</v>
      </c>
      <c r="I12" s="14">
        <v>41</v>
      </c>
      <c r="J12" s="14">
        <v>5</v>
      </c>
      <c r="K12" s="14">
        <v>1</v>
      </c>
      <c r="L12" s="14">
        <f t="shared" si="2"/>
        <v>33</v>
      </c>
      <c r="M12" s="14">
        <f t="shared" si="3"/>
        <v>33</v>
      </c>
      <c r="N12" s="14">
        <v>20</v>
      </c>
      <c r="O12" s="14">
        <v>12</v>
      </c>
      <c r="P12" s="14">
        <v>1</v>
      </c>
      <c r="Q12" s="14">
        <f t="shared" si="4"/>
        <v>0</v>
      </c>
      <c r="R12" s="14">
        <v>0</v>
      </c>
      <c r="S12" s="14">
        <v>0</v>
      </c>
      <c r="T12" s="14">
        <v>0</v>
      </c>
    </row>
    <row r="13" spans="1:20" ht="15">
      <c r="A13" s="5" t="s">
        <v>33</v>
      </c>
      <c r="B13" s="5" t="s">
        <v>34</v>
      </c>
      <c r="C13" s="14">
        <v>4567</v>
      </c>
      <c r="D13" s="14">
        <v>3582</v>
      </c>
      <c r="E13" s="14">
        <v>3575</v>
      </c>
      <c r="F13" s="14">
        <v>7</v>
      </c>
      <c r="G13" s="14">
        <v>0</v>
      </c>
      <c r="H13" s="14">
        <v>7</v>
      </c>
      <c r="I13" s="14">
        <v>6</v>
      </c>
      <c r="J13" s="14">
        <v>1</v>
      </c>
      <c r="K13" s="14">
        <v>0</v>
      </c>
      <c r="L13" s="14">
        <v>14</v>
      </c>
      <c r="M13" s="14">
        <v>14</v>
      </c>
      <c r="N13" s="14">
        <v>2</v>
      </c>
      <c r="O13" s="14">
        <v>12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5">
      <c r="A14" s="5" t="s">
        <v>35</v>
      </c>
      <c r="B14" s="5" t="s">
        <v>36</v>
      </c>
      <c r="C14" s="14">
        <v>3703</v>
      </c>
      <c r="D14" s="14">
        <v>2987</v>
      </c>
      <c r="E14" s="14">
        <v>2979</v>
      </c>
      <c r="F14" s="14">
        <f>H14</f>
        <v>8</v>
      </c>
      <c r="G14" s="14">
        <v>0</v>
      </c>
      <c r="H14" s="14">
        <f>SUM(I14:K14)</f>
        <v>8</v>
      </c>
      <c r="I14" s="14">
        <v>8</v>
      </c>
      <c r="J14" s="14">
        <v>0</v>
      </c>
      <c r="K14" s="14">
        <v>0</v>
      </c>
      <c r="L14" s="14">
        <f>M14+Q14</f>
        <v>2</v>
      </c>
      <c r="M14" s="14">
        <f>SUM(N14:P14)</f>
        <v>2</v>
      </c>
      <c r="N14" s="14">
        <v>0</v>
      </c>
      <c r="O14" s="14">
        <v>2</v>
      </c>
      <c r="P14" s="14">
        <v>0</v>
      </c>
      <c r="Q14" s="14">
        <f>SUM(R14:T14)</f>
        <v>0</v>
      </c>
      <c r="R14" s="14">
        <v>0</v>
      </c>
      <c r="S14" s="14">
        <v>0</v>
      </c>
      <c r="T14" s="14">
        <v>0</v>
      </c>
    </row>
    <row r="15" spans="1:20" ht="15">
      <c r="A15" s="5" t="s">
        <v>37</v>
      </c>
      <c r="B15" s="5" t="s">
        <v>38</v>
      </c>
      <c r="C15" s="14">
        <v>14615</v>
      </c>
      <c r="D15" s="14">
        <v>11748</v>
      </c>
      <c r="E15" s="14">
        <v>11686</v>
      </c>
      <c r="F15" s="14">
        <v>62</v>
      </c>
      <c r="G15" s="14">
        <v>0</v>
      </c>
      <c r="H15" s="14">
        <v>62</v>
      </c>
      <c r="I15" s="14">
        <v>27</v>
      </c>
      <c r="J15" s="14">
        <v>21</v>
      </c>
      <c r="K15" s="14">
        <v>14</v>
      </c>
      <c r="L15" s="14">
        <v>64</v>
      </c>
      <c r="M15" s="14">
        <v>64</v>
      </c>
      <c r="N15" s="14">
        <v>9</v>
      </c>
      <c r="O15" s="14">
        <v>41</v>
      </c>
      <c r="P15" s="14">
        <v>14</v>
      </c>
      <c r="Q15" s="14">
        <v>0</v>
      </c>
      <c r="R15" s="14">
        <v>0</v>
      </c>
      <c r="S15" s="14">
        <v>0</v>
      </c>
      <c r="T15" s="14">
        <v>0</v>
      </c>
    </row>
    <row r="16" spans="1:20" ht="15">
      <c r="A16" s="5" t="s">
        <v>39</v>
      </c>
      <c r="B16" s="5" t="s">
        <v>40</v>
      </c>
      <c r="C16" s="14">
        <v>3152</v>
      </c>
      <c r="D16" s="14">
        <v>2423</v>
      </c>
      <c r="E16" s="14">
        <v>2400</v>
      </c>
      <c r="F16" s="14">
        <v>23</v>
      </c>
      <c r="G16" s="14">
        <v>0</v>
      </c>
      <c r="H16" s="14">
        <v>23</v>
      </c>
      <c r="I16" s="14">
        <v>22</v>
      </c>
      <c r="J16" s="14">
        <v>1</v>
      </c>
      <c r="K16" s="14">
        <v>0</v>
      </c>
      <c r="L16" s="14">
        <v>6</v>
      </c>
      <c r="M16" s="14">
        <v>6</v>
      </c>
      <c r="N16" s="14">
        <v>2</v>
      </c>
      <c r="O16" s="14">
        <v>4</v>
      </c>
      <c r="P16" s="14">
        <v>0</v>
      </c>
      <c r="Q16" s="14">
        <f t="shared" ref="Q16" si="5">SUM(R16:T16)</f>
        <v>0</v>
      </c>
      <c r="R16" s="14">
        <v>0</v>
      </c>
      <c r="S16" s="14">
        <v>0</v>
      </c>
      <c r="T16" s="14">
        <v>0</v>
      </c>
    </row>
    <row r="17" spans="1:20" ht="15">
      <c r="A17" s="5" t="s">
        <v>41</v>
      </c>
      <c r="B17" s="5" t="s">
        <v>42</v>
      </c>
      <c r="C17" s="14">
        <v>3116</v>
      </c>
      <c r="D17" s="14">
        <v>2426</v>
      </c>
      <c r="E17" s="14">
        <v>2418</v>
      </c>
      <c r="F17" s="14">
        <v>8</v>
      </c>
      <c r="G17" s="14">
        <v>0</v>
      </c>
      <c r="H17" s="14">
        <v>8</v>
      </c>
      <c r="I17" s="14">
        <v>8</v>
      </c>
      <c r="J17" s="14">
        <v>0</v>
      </c>
      <c r="K17" s="14">
        <v>0</v>
      </c>
      <c r="L17" s="14">
        <v>10</v>
      </c>
      <c r="M17" s="14">
        <v>10</v>
      </c>
      <c r="N17" s="14">
        <v>0</v>
      </c>
      <c r="O17" s="14">
        <v>10</v>
      </c>
      <c r="P17" s="14">
        <v>0</v>
      </c>
      <c r="Q17" s="14">
        <f t="shared" ref="Q17:Q18" si="6">SUM(R17:T17)</f>
        <v>0</v>
      </c>
      <c r="R17" s="14">
        <v>0</v>
      </c>
      <c r="S17" s="14">
        <v>0</v>
      </c>
      <c r="T17" s="14">
        <v>0</v>
      </c>
    </row>
    <row r="18" spans="1:20" ht="15">
      <c r="A18" s="5" t="s">
        <v>43</v>
      </c>
      <c r="B18" s="5" t="s">
        <v>44</v>
      </c>
      <c r="C18" s="14">
        <v>8136</v>
      </c>
      <c r="D18" s="14">
        <v>6456</v>
      </c>
      <c r="E18" s="14">
        <v>6443</v>
      </c>
      <c r="F18" s="14">
        <v>13</v>
      </c>
      <c r="G18" s="14">
        <v>0</v>
      </c>
      <c r="H18" s="14">
        <v>13</v>
      </c>
      <c r="I18" s="14">
        <v>13</v>
      </c>
      <c r="J18" s="14">
        <v>0</v>
      </c>
      <c r="K18" s="14">
        <v>0</v>
      </c>
      <c r="L18" s="14">
        <v>23</v>
      </c>
      <c r="M18" s="14">
        <v>23</v>
      </c>
      <c r="N18" s="14">
        <v>5</v>
      </c>
      <c r="O18" s="14">
        <v>18</v>
      </c>
      <c r="P18" s="14">
        <v>0</v>
      </c>
      <c r="Q18" s="14">
        <f t="shared" si="6"/>
        <v>0</v>
      </c>
      <c r="R18" s="14">
        <v>0</v>
      </c>
      <c r="S18" s="14">
        <v>0</v>
      </c>
      <c r="T18" s="14">
        <v>0</v>
      </c>
    </row>
    <row r="19" spans="1:20" ht="15">
      <c r="A19" s="5" t="s">
        <v>45</v>
      </c>
      <c r="B19" s="5" t="s">
        <v>46</v>
      </c>
      <c r="C19" s="14">
        <v>7364</v>
      </c>
      <c r="D19" s="14">
        <v>5701</v>
      </c>
      <c r="E19" s="14">
        <v>5679</v>
      </c>
      <c r="F19" s="14">
        <v>22</v>
      </c>
      <c r="G19" s="14">
        <v>0</v>
      </c>
      <c r="H19" s="14">
        <v>22</v>
      </c>
      <c r="I19" s="14">
        <v>19</v>
      </c>
      <c r="J19" s="14">
        <v>3</v>
      </c>
      <c r="K19" s="14">
        <v>0</v>
      </c>
      <c r="L19" s="14">
        <v>16</v>
      </c>
      <c r="M19" s="14">
        <v>16</v>
      </c>
      <c r="N19" s="14">
        <v>4</v>
      </c>
      <c r="O19" s="14">
        <v>12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5">
      <c r="A20" s="5" t="s">
        <v>47</v>
      </c>
      <c r="B20" s="5" t="s">
        <v>48</v>
      </c>
      <c r="C20" s="14">
        <v>11769</v>
      </c>
      <c r="D20" s="14">
        <v>9016</v>
      </c>
      <c r="E20" s="14">
        <v>8992</v>
      </c>
      <c r="F20" s="14">
        <v>24</v>
      </c>
      <c r="G20" s="14">
        <v>0</v>
      </c>
      <c r="H20" s="14">
        <v>24</v>
      </c>
      <c r="I20" s="14">
        <v>15</v>
      </c>
      <c r="J20" s="14">
        <v>3</v>
      </c>
      <c r="K20" s="14">
        <v>6</v>
      </c>
      <c r="L20" s="14">
        <v>34</v>
      </c>
      <c r="M20" s="14">
        <v>34</v>
      </c>
      <c r="N20" s="14">
        <v>7</v>
      </c>
      <c r="O20" s="14">
        <v>21</v>
      </c>
      <c r="P20" s="14">
        <v>6</v>
      </c>
      <c r="Q20" s="14">
        <v>0</v>
      </c>
      <c r="R20" s="14">
        <v>0</v>
      </c>
      <c r="S20" s="14">
        <v>0</v>
      </c>
      <c r="T20" s="14">
        <v>0</v>
      </c>
    </row>
    <row r="21" spans="1:20" ht="15">
      <c r="A21" s="5" t="s">
        <v>49</v>
      </c>
      <c r="B21" s="5" t="s">
        <v>50</v>
      </c>
      <c r="C21" s="14">
        <v>7846</v>
      </c>
      <c r="D21" s="14">
        <v>6069</v>
      </c>
      <c r="E21" s="14">
        <v>6028</v>
      </c>
      <c r="F21" s="14">
        <v>41</v>
      </c>
      <c r="G21" s="14">
        <v>0</v>
      </c>
      <c r="H21" s="14">
        <v>41</v>
      </c>
      <c r="I21" s="14">
        <v>22</v>
      </c>
      <c r="J21" s="14">
        <v>17</v>
      </c>
      <c r="K21" s="14">
        <v>2</v>
      </c>
      <c r="L21" s="14">
        <v>44</v>
      </c>
      <c r="M21" s="14">
        <v>44</v>
      </c>
      <c r="N21" s="14">
        <v>11</v>
      </c>
      <c r="O21" s="14">
        <v>31</v>
      </c>
      <c r="P21" s="14">
        <v>2</v>
      </c>
      <c r="Q21" s="14">
        <f t="shared" ref="Q21:Q25" si="7">SUM(R21:T21)</f>
        <v>0</v>
      </c>
      <c r="R21" s="14">
        <v>0</v>
      </c>
      <c r="S21" s="14">
        <v>0</v>
      </c>
      <c r="T21" s="14">
        <v>0</v>
      </c>
    </row>
    <row r="22" spans="1:20" ht="15">
      <c r="A22" s="5" t="s">
        <v>51</v>
      </c>
      <c r="B22" s="5" t="s">
        <v>52</v>
      </c>
      <c r="C22" s="14">
        <v>4779</v>
      </c>
      <c r="D22" s="14">
        <v>3697</v>
      </c>
      <c r="E22" s="14">
        <v>3668</v>
      </c>
      <c r="F22" s="14">
        <v>29</v>
      </c>
      <c r="G22" s="14">
        <v>0</v>
      </c>
      <c r="H22" s="14">
        <v>29</v>
      </c>
      <c r="I22" s="14">
        <v>29</v>
      </c>
      <c r="J22" s="14">
        <v>0</v>
      </c>
      <c r="K22" s="14">
        <v>0</v>
      </c>
      <c r="L22" s="14">
        <v>25</v>
      </c>
      <c r="M22" s="14">
        <v>25</v>
      </c>
      <c r="N22" s="14">
        <v>3</v>
      </c>
      <c r="O22" s="14">
        <v>22</v>
      </c>
      <c r="P22" s="14">
        <v>0</v>
      </c>
      <c r="Q22" s="14">
        <f t="shared" si="7"/>
        <v>0</v>
      </c>
      <c r="R22" s="14">
        <v>0</v>
      </c>
      <c r="S22" s="14">
        <v>0</v>
      </c>
      <c r="T22" s="14">
        <v>0</v>
      </c>
    </row>
    <row r="23" spans="1:20" ht="15">
      <c r="A23" s="5" t="s">
        <v>53</v>
      </c>
      <c r="B23" s="5" t="s">
        <v>54</v>
      </c>
      <c r="C23" s="14">
        <v>6914</v>
      </c>
      <c r="D23" s="14">
        <v>5239</v>
      </c>
      <c r="E23" s="14">
        <v>5191</v>
      </c>
      <c r="F23" s="14">
        <v>48</v>
      </c>
      <c r="G23" s="14">
        <v>0</v>
      </c>
      <c r="H23" s="14">
        <v>48</v>
      </c>
      <c r="I23" s="14">
        <v>30</v>
      </c>
      <c r="J23" s="14">
        <v>2</v>
      </c>
      <c r="K23" s="14">
        <v>16</v>
      </c>
      <c r="L23" s="14">
        <v>105</v>
      </c>
      <c r="M23" s="14">
        <v>105</v>
      </c>
      <c r="N23" s="14">
        <v>75</v>
      </c>
      <c r="O23" s="14">
        <v>14</v>
      </c>
      <c r="P23" s="14">
        <v>16</v>
      </c>
      <c r="Q23" s="14">
        <f t="shared" si="7"/>
        <v>0</v>
      </c>
      <c r="R23" s="14">
        <v>0</v>
      </c>
      <c r="S23" s="14">
        <v>0</v>
      </c>
      <c r="T23" s="14">
        <v>0</v>
      </c>
    </row>
    <row r="24" spans="1:20" ht="15">
      <c r="A24" s="5" t="s">
        <v>55</v>
      </c>
      <c r="B24" s="5" t="s">
        <v>56</v>
      </c>
      <c r="C24" s="14">
        <v>5891</v>
      </c>
      <c r="D24" s="14">
        <v>4849</v>
      </c>
      <c r="E24" s="14">
        <v>4836</v>
      </c>
      <c r="F24" s="14">
        <v>13</v>
      </c>
      <c r="G24" s="14">
        <v>0</v>
      </c>
      <c r="H24" s="14">
        <v>13</v>
      </c>
      <c r="I24" s="14">
        <v>13</v>
      </c>
      <c r="J24" s="14">
        <v>0</v>
      </c>
      <c r="K24" s="14">
        <v>0</v>
      </c>
      <c r="L24" s="14">
        <v>13</v>
      </c>
      <c r="M24" s="14">
        <v>13</v>
      </c>
      <c r="N24" s="14">
        <v>4</v>
      </c>
      <c r="O24" s="14">
        <v>9</v>
      </c>
      <c r="P24" s="14">
        <v>0</v>
      </c>
      <c r="Q24" s="14">
        <f t="shared" si="7"/>
        <v>0</v>
      </c>
      <c r="R24" s="14">
        <v>0</v>
      </c>
      <c r="S24" s="14">
        <v>0</v>
      </c>
      <c r="T24" s="14">
        <v>0</v>
      </c>
    </row>
    <row r="25" spans="1:20" ht="15">
      <c r="A25" s="5" t="s">
        <v>57</v>
      </c>
      <c r="B25" s="5" t="s">
        <v>58</v>
      </c>
      <c r="C25" s="14">
        <v>3758</v>
      </c>
      <c r="D25" s="14">
        <v>3084</v>
      </c>
      <c r="E25" s="14">
        <v>3066</v>
      </c>
      <c r="F25" s="14">
        <v>18</v>
      </c>
      <c r="G25" s="14">
        <v>0</v>
      </c>
      <c r="H25" s="14">
        <v>18</v>
      </c>
      <c r="I25" s="14">
        <v>11</v>
      </c>
      <c r="J25" s="14">
        <v>7</v>
      </c>
      <c r="K25" s="14">
        <v>0</v>
      </c>
      <c r="L25" s="14">
        <v>8</v>
      </c>
      <c r="M25" s="14">
        <v>8</v>
      </c>
      <c r="N25" s="14">
        <v>3</v>
      </c>
      <c r="O25" s="14">
        <v>5</v>
      </c>
      <c r="P25" s="14">
        <v>0</v>
      </c>
      <c r="Q25" s="14">
        <f t="shared" si="7"/>
        <v>0</v>
      </c>
      <c r="R25" s="14">
        <v>0</v>
      </c>
      <c r="S25" s="14">
        <v>0</v>
      </c>
      <c r="T25" s="14">
        <v>0</v>
      </c>
    </row>
    <row r="26" spans="1:20" ht="15">
      <c r="A26" s="5" t="s">
        <v>59</v>
      </c>
      <c r="B26" s="5" t="s">
        <v>60</v>
      </c>
      <c r="C26" s="14">
        <v>5593</v>
      </c>
      <c r="D26" s="14">
        <v>4576</v>
      </c>
      <c r="E26" s="14">
        <v>4571</v>
      </c>
      <c r="F26" s="14">
        <v>5</v>
      </c>
      <c r="G26" s="14">
        <v>0</v>
      </c>
      <c r="H26" s="14">
        <v>5</v>
      </c>
      <c r="I26" s="14">
        <v>5</v>
      </c>
      <c r="J26" s="14">
        <v>0</v>
      </c>
      <c r="K26" s="14">
        <v>0</v>
      </c>
      <c r="L26" s="14">
        <v>9</v>
      </c>
      <c r="M26" s="14">
        <v>9</v>
      </c>
      <c r="N26" s="14">
        <v>2</v>
      </c>
      <c r="O26" s="14">
        <v>7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5">
      <c r="A27" s="5" t="s">
        <v>61</v>
      </c>
      <c r="B27" s="5" t="s">
        <v>62</v>
      </c>
      <c r="C27" s="14">
        <v>8245</v>
      </c>
      <c r="D27" s="14">
        <v>6646</v>
      </c>
      <c r="E27" s="14">
        <v>6616</v>
      </c>
      <c r="F27" s="14">
        <v>30</v>
      </c>
      <c r="G27" s="14">
        <v>0</v>
      </c>
      <c r="H27" s="14">
        <v>30</v>
      </c>
      <c r="I27" s="14">
        <v>29</v>
      </c>
      <c r="J27" s="14">
        <v>0</v>
      </c>
      <c r="K27" s="14">
        <v>1</v>
      </c>
      <c r="L27" s="14">
        <v>22</v>
      </c>
      <c r="M27" s="14">
        <v>22</v>
      </c>
      <c r="N27" s="14">
        <v>4</v>
      </c>
      <c r="O27" s="14">
        <v>17</v>
      </c>
      <c r="P27" s="14">
        <v>1</v>
      </c>
      <c r="Q27" s="14">
        <f t="shared" ref="Q27:Q28" si="8">SUM(R27:T27)</f>
        <v>0</v>
      </c>
      <c r="R27" s="14">
        <v>0</v>
      </c>
      <c r="S27" s="14">
        <v>0</v>
      </c>
      <c r="T27" s="14">
        <v>0</v>
      </c>
    </row>
    <row r="28" spans="1:20" ht="15">
      <c r="A28" s="5" t="s">
        <v>63</v>
      </c>
      <c r="B28" s="5" t="s">
        <v>64</v>
      </c>
      <c r="C28" s="14">
        <v>9676</v>
      </c>
      <c r="D28" s="14">
        <v>7718</v>
      </c>
      <c r="E28" s="14">
        <v>7689</v>
      </c>
      <c r="F28" s="14">
        <v>29</v>
      </c>
      <c r="G28" s="14">
        <v>0</v>
      </c>
      <c r="H28" s="14">
        <v>29</v>
      </c>
      <c r="I28" s="14">
        <v>14</v>
      </c>
      <c r="J28" s="14">
        <v>11</v>
      </c>
      <c r="K28" s="14">
        <v>4</v>
      </c>
      <c r="L28" s="14">
        <v>40</v>
      </c>
      <c r="M28" s="14">
        <v>40</v>
      </c>
      <c r="N28" s="14">
        <v>12</v>
      </c>
      <c r="O28" s="14">
        <v>24</v>
      </c>
      <c r="P28" s="14">
        <v>4</v>
      </c>
      <c r="Q28" s="14">
        <f t="shared" si="8"/>
        <v>0</v>
      </c>
      <c r="R28" s="14">
        <v>0</v>
      </c>
      <c r="S28" s="14">
        <v>0</v>
      </c>
      <c r="T28" s="14">
        <v>0</v>
      </c>
    </row>
    <row r="29" spans="1:20" ht="15">
      <c r="A29" s="5" t="s">
        <v>65</v>
      </c>
      <c r="B29" s="5" t="s">
        <v>66</v>
      </c>
      <c r="C29" s="15">
        <v>4535</v>
      </c>
      <c r="D29" s="15">
        <v>3631</v>
      </c>
      <c r="E29" s="15">
        <v>3630</v>
      </c>
      <c r="F29" s="15">
        <v>1</v>
      </c>
      <c r="G29" s="14">
        <v>0</v>
      </c>
      <c r="H29" s="15">
        <v>1</v>
      </c>
      <c r="I29" s="15">
        <v>1</v>
      </c>
      <c r="J29" s="14">
        <v>0</v>
      </c>
      <c r="K29" s="14">
        <v>0</v>
      </c>
      <c r="L29" s="15">
        <v>8</v>
      </c>
      <c r="M29" s="15">
        <v>8</v>
      </c>
      <c r="N29" s="15">
        <v>2</v>
      </c>
      <c r="O29" s="15">
        <v>6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5">
      <c r="A30" s="5" t="s">
        <v>67</v>
      </c>
      <c r="B30" s="5" t="s">
        <v>68</v>
      </c>
      <c r="C30" s="14">
        <v>5119</v>
      </c>
      <c r="D30" s="14">
        <v>4125</v>
      </c>
      <c r="E30" s="14">
        <v>4090</v>
      </c>
      <c r="F30" s="14">
        <v>35</v>
      </c>
      <c r="G30" s="14">
        <v>0</v>
      </c>
      <c r="H30" s="14">
        <v>35</v>
      </c>
      <c r="I30" s="14">
        <v>25</v>
      </c>
      <c r="J30" s="14">
        <v>9</v>
      </c>
      <c r="K30" s="14">
        <v>1</v>
      </c>
      <c r="L30" s="14">
        <v>25</v>
      </c>
      <c r="M30" s="14">
        <v>25</v>
      </c>
      <c r="N30" s="14">
        <v>9</v>
      </c>
      <c r="O30" s="14">
        <v>15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5">
      <c r="A31" s="5" t="s">
        <v>69</v>
      </c>
      <c r="B31" s="5" t="s">
        <v>70</v>
      </c>
      <c r="C31" s="14">
        <v>16680</v>
      </c>
      <c r="D31" s="14">
        <v>13476</v>
      </c>
      <c r="E31" s="14">
        <v>13431</v>
      </c>
      <c r="F31" s="14">
        <v>45</v>
      </c>
      <c r="G31" s="14">
        <v>0</v>
      </c>
      <c r="H31" s="14">
        <v>45</v>
      </c>
      <c r="I31" s="14">
        <v>29</v>
      </c>
      <c r="J31" s="14">
        <v>15</v>
      </c>
      <c r="K31" s="14">
        <v>1</v>
      </c>
      <c r="L31" s="14">
        <v>89</v>
      </c>
      <c r="M31" s="14">
        <v>89</v>
      </c>
      <c r="N31" s="14">
        <v>21</v>
      </c>
      <c r="O31" s="14">
        <v>67</v>
      </c>
      <c r="P31" s="14">
        <v>1</v>
      </c>
      <c r="Q31" s="14">
        <v>0</v>
      </c>
      <c r="R31" s="14">
        <v>0</v>
      </c>
      <c r="S31" s="14">
        <v>0</v>
      </c>
      <c r="T31" s="14">
        <v>0</v>
      </c>
    </row>
    <row r="32" spans="1:20" ht="15">
      <c r="A32" s="5" t="s">
        <v>71</v>
      </c>
      <c r="B32" s="5" t="s">
        <v>72</v>
      </c>
      <c r="C32" s="14">
        <v>5422</v>
      </c>
      <c r="D32" s="14">
        <v>4334</v>
      </c>
      <c r="E32" s="14">
        <v>4276</v>
      </c>
      <c r="F32" s="14">
        <v>58</v>
      </c>
      <c r="G32" s="14">
        <v>0</v>
      </c>
      <c r="H32" s="14">
        <v>58</v>
      </c>
      <c r="I32" s="14">
        <v>50</v>
      </c>
      <c r="J32" s="14">
        <v>6</v>
      </c>
      <c r="K32" s="14">
        <v>2</v>
      </c>
      <c r="L32" s="14">
        <v>14</v>
      </c>
      <c r="M32" s="14">
        <v>14</v>
      </c>
      <c r="N32" s="14">
        <v>5</v>
      </c>
      <c r="O32" s="14">
        <v>7</v>
      </c>
      <c r="P32" s="14">
        <v>2</v>
      </c>
      <c r="Q32" s="14">
        <v>0</v>
      </c>
      <c r="R32" s="14">
        <v>0</v>
      </c>
      <c r="S32" s="14">
        <v>0</v>
      </c>
      <c r="T32" s="14">
        <v>0</v>
      </c>
    </row>
    <row r="33" spans="1:20" ht="15">
      <c r="A33" s="5" t="s">
        <v>73</v>
      </c>
      <c r="B33" s="5" t="s">
        <v>74</v>
      </c>
      <c r="C33" s="14">
        <v>4986</v>
      </c>
      <c r="D33" s="14">
        <v>3877</v>
      </c>
      <c r="E33" s="14">
        <v>3848</v>
      </c>
      <c r="F33" s="14">
        <v>29</v>
      </c>
      <c r="G33" s="14">
        <v>0</v>
      </c>
      <c r="H33" s="14">
        <v>29</v>
      </c>
      <c r="I33" s="14">
        <v>28</v>
      </c>
      <c r="J33" s="14">
        <v>0</v>
      </c>
      <c r="K33" s="14">
        <v>1</v>
      </c>
      <c r="L33" s="14">
        <v>21</v>
      </c>
      <c r="M33" s="14">
        <v>21</v>
      </c>
      <c r="N33" s="14">
        <v>10</v>
      </c>
      <c r="O33" s="14">
        <v>10</v>
      </c>
      <c r="P33" s="14">
        <v>1</v>
      </c>
      <c r="Q33" s="14">
        <f t="shared" ref="Q33" si="9">SUM(R33:T33)</f>
        <v>0</v>
      </c>
      <c r="R33" s="14">
        <v>0</v>
      </c>
      <c r="S33" s="14">
        <v>0</v>
      </c>
      <c r="T33" s="14">
        <v>0</v>
      </c>
    </row>
    <row r="34" spans="1:20" ht="15">
      <c r="A34" s="5" t="s">
        <v>75</v>
      </c>
      <c r="B34" s="5" t="s">
        <v>76</v>
      </c>
      <c r="C34" s="14">
        <v>7573</v>
      </c>
      <c r="D34" s="14">
        <v>5839</v>
      </c>
      <c r="E34" s="14">
        <v>5817</v>
      </c>
      <c r="F34" s="14">
        <v>22</v>
      </c>
      <c r="G34" s="14">
        <v>0</v>
      </c>
      <c r="H34" s="14">
        <v>22</v>
      </c>
      <c r="I34" s="14">
        <v>16</v>
      </c>
      <c r="J34" s="14">
        <v>1</v>
      </c>
      <c r="K34" s="14">
        <v>5</v>
      </c>
      <c r="L34" s="14">
        <v>35</v>
      </c>
      <c r="M34" s="14">
        <v>35</v>
      </c>
      <c r="N34" s="14">
        <v>7</v>
      </c>
      <c r="O34" s="14">
        <v>23</v>
      </c>
      <c r="P34" s="14">
        <v>5</v>
      </c>
      <c r="Q34" s="14">
        <v>0</v>
      </c>
      <c r="R34" s="14">
        <v>0</v>
      </c>
      <c r="S34" s="14">
        <v>0</v>
      </c>
      <c r="T34" s="14">
        <v>0</v>
      </c>
    </row>
    <row r="35" spans="1:20" ht="15">
      <c r="A35" s="5" t="s">
        <v>77</v>
      </c>
      <c r="B35" s="5" t="s">
        <v>78</v>
      </c>
      <c r="C35" s="14">
        <v>6313</v>
      </c>
      <c r="D35" s="14">
        <v>4910</v>
      </c>
      <c r="E35" s="14">
        <v>4896</v>
      </c>
      <c r="F35" s="14">
        <v>14</v>
      </c>
      <c r="G35" s="14">
        <v>0</v>
      </c>
      <c r="H35" s="14">
        <v>14</v>
      </c>
      <c r="I35" s="14">
        <v>12</v>
      </c>
      <c r="J35" s="14">
        <v>0</v>
      </c>
      <c r="K35" s="14">
        <v>2</v>
      </c>
      <c r="L35" s="14">
        <v>34</v>
      </c>
      <c r="M35" s="14">
        <v>34</v>
      </c>
      <c r="N35" s="14">
        <v>9</v>
      </c>
      <c r="O35" s="14">
        <v>23</v>
      </c>
      <c r="P35" s="14">
        <v>2</v>
      </c>
      <c r="Q35" s="14">
        <f t="shared" ref="Q35" si="10">SUM(R35:T35)</f>
        <v>0</v>
      </c>
      <c r="R35" s="14">
        <v>0</v>
      </c>
      <c r="S35" s="14">
        <v>0</v>
      </c>
      <c r="T35" s="14">
        <v>0</v>
      </c>
    </row>
    <row r="36" spans="1:20" ht="15">
      <c r="A36" s="5" t="s">
        <v>79</v>
      </c>
      <c r="B36" s="5" t="s">
        <v>80</v>
      </c>
      <c r="C36" s="14">
        <v>4280</v>
      </c>
      <c r="D36" s="14">
        <v>3338</v>
      </c>
      <c r="E36" s="14">
        <v>3330</v>
      </c>
      <c r="F36" s="14">
        <v>8</v>
      </c>
      <c r="G36" s="14">
        <v>0</v>
      </c>
      <c r="H36" s="14">
        <v>8</v>
      </c>
      <c r="I36" s="14">
        <v>7</v>
      </c>
      <c r="J36" s="14">
        <v>1</v>
      </c>
      <c r="K36" s="14">
        <v>0</v>
      </c>
      <c r="L36" s="14">
        <v>13</v>
      </c>
      <c r="M36" s="14">
        <v>13</v>
      </c>
      <c r="N36" s="14">
        <v>5</v>
      </c>
      <c r="O36" s="14">
        <v>8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">
      <c r="A37" s="5" t="s">
        <v>81</v>
      </c>
      <c r="B37" s="5" t="s">
        <v>82</v>
      </c>
      <c r="C37" s="14">
        <v>3501</v>
      </c>
      <c r="D37" s="14">
        <v>2849</v>
      </c>
      <c r="E37" s="14">
        <v>2831</v>
      </c>
      <c r="F37" s="14">
        <v>18</v>
      </c>
      <c r="G37" s="14">
        <v>1</v>
      </c>
      <c r="H37" s="14">
        <v>17</v>
      </c>
      <c r="I37" s="14">
        <v>17</v>
      </c>
      <c r="J37" s="14">
        <v>0</v>
      </c>
      <c r="K37" s="14">
        <v>0</v>
      </c>
      <c r="L37" s="14">
        <v>18</v>
      </c>
      <c r="M37" s="14">
        <v>18</v>
      </c>
      <c r="N37" s="14">
        <v>5</v>
      </c>
      <c r="O37" s="14">
        <v>13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5">
      <c r="A38" s="5" t="s">
        <v>83</v>
      </c>
      <c r="B38" s="5" t="s">
        <v>84</v>
      </c>
      <c r="C38" s="14">
        <v>3593</v>
      </c>
      <c r="D38" s="14">
        <v>2823</v>
      </c>
      <c r="E38" s="14">
        <v>2809</v>
      </c>
      <c r="F38" s="14">
        <v>14</v>
      </c>
      <c r="G38" s="14">
        <v>0</v>
      </c>
      <c r="H38" s="14">
        <v>14</v>
      </c>
      <c r="I38" s="14">
        <v>14</v>
      </c>
      <c r="J38" s="14">
        <v>0</v>
      </c>
      <c r="K38" s="14">
        <v>0</v>
      </c>
      <c r="L38" s="14">
        <v>27</v>
      </c>
      <c r="M38" s="14">
        <v>27</v>
      </c>
      <c r="N38" s="14">
        <v>22</v>
      </c>
      <c r="O38" s="14">
        <v>5</v>
      </c>
      <c r="P38" s="14">
        <v>0</v>
      </c>
      <c r="Q38" s="14">
        <f t="shared" ref="Q38:Q41" si="11">SUM(R38:T38)</f>
        <v>0</v>
      </c>
      <c r="R38" s="14">
        <v>0</v>
      </c>
      <c r="S38" s="14">
        <v>0</v>
      </c>
      <c r="T38" s="14">
        <v>0</v>
      </c>
    </row>
    <row r="39" spans="1:20" ht="15">
      <c r="A39" s="5" t="s">
        <v>85</v>
      </c>
      <c r="B39" s="5" t="s">
        <v>86</v>
      </c>
      <c r="C39" s="14">
        <v>3604</v>
      </c>
      <c r="D39" s="14">
        <v>2864</v>
      </c>
      <c r="E39" s="14">
        <v>2854</v>
      </c>
      <c r="F39" s="14">
        <v>10</v>
      </c>
      <c r="G39" s="14">
        <v>0</v>
      </c>
      <c r="H39" s="14">
        <v>10</v>
      </c>
      <c r="I39" s="14">
        <v>9</v>
      </c>
      <c r="J39" s="14">
        <v>1</v>
      </c>
      <c r="K39" s="14">
        <v>0</v>
      </c>
      <c r="L39" s="14">
        <v>10</v>
      </c>
      <c r="M39" s="14">
        <v>10</v>
      </c>
      <c r="N39" s="14">
        <v>3</v>
      </c>
      <c r="O39" s="14">
        <v>7</v>
      </c>
      <c r="P39" s="14">
        <v>0</v>
      </c>
      <c r="Q39" s="14">
        <f t="shared" si="11"/>
        <v>0</v>
      </c>
      <c r="R39" s="14">
        <v>0</v>
      </c>
      <c r="S39" s="14">
        <v>0</v>
      </c>
      <c r="T39" s="14">
        <v>0</v>
      </c>
    </row>
    <row r="40" spans="1:20" ht="15">
      <c r="A40" s="5" t="s">
        <v>87</v>
      </c>
      <c r="B40" s="5" t="s">
        <v>88</v>
      </c>
      <c r="C40" s="14">
        <v>11533</v>
      </c>
      <c r="D40" s="14">
        <v>9250</v>
      </c>
      <c r="E40" s="14">
        <v>9219</v>
      </c>
      <c r="F40" s="14">
        <v>31</v>
      </c>
      <c r="G40" s="14">
        <v>0</v>
      </c>
      <c r="H40" s="14">
        <v>31</v>
      </c>
      <c r="I40" s="14">
        <v>31</v>
      </c>
      <c r="J40" s="14">
        <v>0</v>
      </c>
      <c r="K40" s="14">
        <v>0</v>
      </c>
      <c r="L40" s="14">
        <v>23</v>
      </c>
      <c r="M40" s="14">
        <v>23</v>
      </c>
      <c r="N40" s="14">
        <v>0</v>
      </c>
      <c r="O40" s="14">
        <v>23</v>
      </c>
      <c r="P40" s="14">
        <v>0</v>
      </c>
      <c r="Q40" s="14">
        <f t="shared" si="11"/>
        <v>0</v>
      </c>
      <c r="R40" s="14">
        <v>0</v>
      </c>
      <c r="S40" s="14">
        <v>0</v>
      </c>
      <c r="T40" s="14">
        <v>0</v>
      </c>
    </row>
    <row r="41" spans="1:20" ht="15">
      <c r="A41" s="5" t="s">
        <v>89</v>
      </c>
      <c r="B41" s="5" t="s">
        <v>90</v>
      </c>
      <c r="C41" s="15">
        <v>8103</v>
      </c>
      <c r="D41" s="15">
        <v>6565</v>
      </c>
      <c r="E41" s="15">
        <v>6483</v>
      </c>
      <c r="F41" s="14">
        <v>82</v>
      </c>
      <c r="G41" s="14">
        <v>0</v>
      </c>
      <c r="H41" s="14">
        <v>82</v>
      </c>
      <c r="I41" s="14">
        <v>75</v>
      </c>
      <c r="J41" s="14">
        <v>2</v>
      </c>
      <c r="K41" s="14">
        <v>5</v>
      </c>
      <c r="L41" s="14">
        <v>56</v>
      </c>
      <c r="M41" s="14">
        <v>56</v>
      </c>
      <c r="N41" s="14">
        <v>42</v>
      </c>
      <c r="O41" s="14">
        <v>9</v>
      </c>
      <c r="P41" s="14">
        <v>5</v>
      </c>
      <c r="Q41" s="14">
        <f t="shared" si="11"/>
        <v>0</v>
      </c>
      <c r="R41" s="14">
        <v>0</v>
      </c>
      <c r="S41" s="14">
        <v>0</v>
      </c>
      <c r="T41" s="14">
        <v>0</v>
      </c>
    </row>
    <row r="42" spans="1:20" ht="15">
      <c r="A42" s="5" t="s">
        <v>91</v>
      </c>
      <c r="B42" s="5" t="s">
        <v>92</v>
      </c>
      <c r="C42" s="14">
        <v>6337</v>
      </c>
      <c r="D42" s="14">
        <v>5197</v>
      </c>
      <c r="E42" s="14">
        <v>5168</v>
      </c>
      <c r="F42" s="14">
        <v>29</v>
      </c>
      <c r="G42" s="14">
        <v>0</v>
      </c>
      <c r="H42" s="14">
        <v>29</v>
      </c>
      <c r="I42" s="14">
        <v>18</v>
      </c>
      <c r="J42" s="14">
        <v>2</v>
      </c>
      <c r="K42" s="14">
        <v>9</v>
      </c>
      <c r="L42" s="14">
        <v>28</v>
      </c>
      <c r="M42" s="14">
        <v>28</v>
      </c>
      <c r="N42" s="14">
        <v>4</v>
      </c>
      <c r="O42" s="14">
        <v>15</v>
      </c>
      <c r="P42" s="14">
        <v>9</v>
      </c>
      <c r="Q42" s="14">
        <v>0</v>
      </c>
      <c r="R42" s="14">
        <v>0</v>
      </c>
      <c r="S42" s="14">
        <v>0</v>
      </c>
      <c r="T42" s="14">
        <v>0</v>
      </c>
    </row>
    <row r="43" spans="1:20" ht="15">
      <c r="A43" s="5" t="s">
        <v>93</v>
      </c>
      <c r="B43" s="5" t="s">
        <v>94</v>
      </c>
      <c r="C43" s="14">
        <v>9280</v>
      </c>
      <c r="D43" s="14">
        <v>7387</v>
      </c>
      <c r="E43" s="14">
        <v>7349</v>
      </c>
      <c r="F43" s="14">
        <v>38</v>
      </c>
      <c r="G43" s="14">
        <v>0</v>
      </c>
      <c r="H43" s="14">
        <v>38</v>
      </c>
      <c r="I43" s="14">
        <v>33</v>
      </c>
      <c r="J43" s="14">
        <v>4</v>
      </c>
      <c r="K43" s="14">
        <v>1</v>
      </c>
      <c r="L43" s="14">
        <v>28</v>
      </c>
      <c r="M43" s="14">
        <v>28</v>
      </c>
      <c r="N43" s="14">
        <v>9</v>
      </c>
      <c r="O43" s="14">
        <v>18</v>
      </c>
      <c r="P43" s="14">
        <v>1</v>
      </c>
      <c r="Q43" s="14">
        <f t="shared" ref="Q43:Q49" si="12">SUM(R43:T43)</f>
        <v>0</v>
      </c>
      <c r="R43" s="14">
        <v>0</v>
      </c>
      <c r="S43" s="14">
        <v>0</v>
      </c>
      <c r="T43" s="14">
        <v>0</v>
      </c>
    </row>
    <row r="44" spans="1:20" ht="15">
      <c r="A44" s="5" t="s">
        <v>95</v>
      </c>
      <c r="B44" s="5" t="s">
        <v>96</v>
      </c>
      <c r="C44" s="14">
        <v>8016</v>
      </c>
      <c r="D44" s="14">
        <v>6293</v>
      </c>
      <c r="E44" s="14">
        <v>6274</v>
      </c>
      <c r="F44" s="14">
        <v>19</v>
      </c>
      <c r="G44" s="14">
        <v>0</v>
      </c>
      <c r="H44" s="14">
        <v>19</v>
      </c>
      <c r="I44" s="14">
        <v>17</v>
      </c>
      <c r="J44" s="14">
        <v>0</v>
      </c>
      <c r="K44" s="14">
        <v>2</v>
      </c>
      <c r="L44" s="14">
        <v>46</v>
      </c>
      <c r="M44" s="14">
        <v>46</v>
      </c>
      <c r="N44" s="14">
        <v>32</v>
      </c>
      <c r="O44" s="14">
        <v>12</v>
      </c>
      <c r="P44" s="14">
        <v>2</v>
      </c>
      <c r="Q44" s="14">
        <f t="shared" si="12"/>
        <v>0</v>
      </c>
      <c r="R44" s="14">
        <v>0</v>
      </c>
      <c r="S44" s="14">
        <v>0</v>
      </c>
      <c r="T44" s="14">
        <v>0</v>
      </c>
    </row>
    <row r="45" spans="1:20" ht="15">
      <c r="A45" s="5" t="s">
        <v>97</v>
      </c>
      <c r="B45" s="5" t="s">
        <v>98</v>
      </c>
      <c r="C45" s="14">
        <v>4020</v>
      </c>
      <c r="D45" s="14">
        <v>3199</v>
      </c>
      <c r="E45" s="14">
        <v>3176</v>
      </c>
      <c r="F45" s="14">
        <v>23</v>
      </c>
      <c r="G45" s="14">
        <v>0</v>
      </c>
      <c r="H45" s="14">
        <v>23</v>
      </c>
      <c r="I45" s="14">
        <v>19</v>
      </c>
      <c r="J45" s="14">
        <v>4</v>
      </c>
      <c r="K45" s="14">
        <v>0</v>
      </c>
      <c r="L45" s="14">
        <v>11</v>
      </c>
      <c r="M45" s="14">
        <v>11</v>
      </c>
      <c r="N45" s="14">
        <v>4</v>
      </c>
      <c r="O45" s="14">
        <v>7</v>
      </c>
      <c r="P45" s="14">
        <v>0</v>
      </c>
      <c r="Q45" s="14">
        <f t="shared" si="12"/>
        <v>0</v>
      </c>
      <c r="R45" s="14">
        <v>0</v>
      </c>
      <c r="S45" s="14">
        <v>0</v>
      </c>
      <c r="T45" s="14">
        <v>0</v>
      </c>
    </row>
    <row r="46" spans="1:20" ht="15">
      <c r="A46" s="5" t="s">
        <v>99</v>
      </c>
      <c r="B46" s="5" t="s">
        <v>100</v>
      </c>
      <c r="C46" s="15">
        <v>4707</v>
      </c>
      <c r="D46" s="15">
        <v>3778</v>
      </c>
      <c r="E46" s="15">
        <v>3754</v>
      </c>
      <c r="F46" s="14">
        <v>24</v>
      </c>
      <c r="G46" s="14">
        <v>0</v>
      </c>
      <c r="H46" s="14">
        <v>24</v>
      </c>
      <c r="I46" s="14">
        <v>16</v>
      </c>
      <c r="J46" s="14">
        <v>3</v>
      </c>
      <c r="K46" s="14">
        <v>5</v>
      </c>
      <c r="L46" s="14">
        <v>7</v>
      </c>
      <c r="M46" s="14">
        <v>7</v>
      </c>
      <c r="N46" s="14">
        <v>1</v>
      </c>
      <c r="O46" s="14">
        <v>1</v>
      </c>
      <c r="P46" s="14">
        <v>5</v>
      </c>
      <c r="Q46" s="14">
        <f t="shared" si="12"/>
        <v>0</v>
      </c>
      <c r="R46" s="14">
        <v>0</v>
      </c>
      <c r="S46" s="14">
        <v>0</v>
      </c>
      <c r="T46" s="14">
        <v>0</v>
      </c>
    </row>
    <row r="47" spans="1:20" ht="15">
      <c r="A47" s="5" t="s">
        <v>101</v>
      </c>
      <c r="B47" s="5" t="s">
        <v>102</v>
      </c>
      <c r="C47" s="14">
        <v>7671</v>
      </c>
      <c r="D47" s="14">
        <v>6186</v>
      </c>
      <c r="E47" s="14">
        <v>6152</v>
      </c>
      <c r="F47" s="14">
        <v>34</v>
      </c>
      <c r="G47" s="14">
        <v>0</v>
      </c>
      <c r="H47" s="14">
        <v>34</v>
      </c>
      <c r="I47" s="14">
        <v>30</v>
      </c>
      <c r="J47" s="14">
        <v>2</v>
      </c>
      <c r="K47" s="14">
        <v>2</v>
      </c>
      <c r="L47" s="14">
        <v>26</v>
      </c>
      <c r="M47" s="14">
        <v>26</v>
      </c>
      <c r="N47" s="14">
        <v>7</v>
      </c>
      <c r="O47" s="14">
        <v>17</v>
      </c>
      <c r="P47" s="14">
        <v>2</v>
      </c>
      <c r="Q47" s="14">
        <f t="shared" si="12"/>
        <v>0</v>
      </c>
      <c r="R47" s="14">
        <v>0</v>
      </c>
      <c r="S47" s="14">
        <v>0</v>
      </c>
      <c r="T47" s="14">
        <v>0</v>
      </c>
    </row>
    <row r="48" spans="1:20" ht="15">
      <c r="A48" s="5" t="s">
        <v>103</v>
      </c>
      <c r="B48" s="5" t="s">
        <v>104</v>
      </c>
      <c r="C48" s="14">
        <v>10299</v>
      </c>
      <c r="D48" s="14">
        <v>8227</v>
      </c>
      <c r="E48" s="14">
        <v>8192</v>
      </c>
      <c r="F48" s="14">
        <v>35</v>
      </c>
      <c r="G48" s="14">
        <v>0</v>
      </c>
      <c r="H48" s="14">
        <v>35</v>
      </c>
      <c r="I48" s="14">
        <v>35</v>
      </c>
      <c r="J48" s="14">
        <v>0</v>
      </c>
      <c r="K48" s="14">
        <v>0</v>
      </c>
      <c r="L48" s="14">
        <v>32</v>
      </c>
      <c r="M48" s="14">
        <v>32</v>
      </c>
      <c r="N48" s="14">
        <v>7</v>
      </c>
      <c r="O48" s="14">
        <v>25</v>
      </c>
      <c r="P48" s="14">
        <v>0</v>
      </c>
      <c r="Q48" s="14">
        <f t="shared" si="12"/>
        <v>0</v>
      </c>
      <c r="R48" s="14">
        <v>0</v>
      </c>
      <c r="S48" s="14">
        <v>0</v>
      </c>
      <c r="T48" s="14">
        <v>0</v>
      </c>
    </row>
    <row r="49" spans="1:20" ht="15">
      <c r="A49" s="5" t="s">
        <v>105</v>
      </c>
      <c r="B49" s="5" t="s">
        <v>106</v>
      </c>
      <c r="C49" s="14">
        <v>6974</v>
      </c>
      <c r="D49" s="14">
        <v>5514</v>
      </c>
      <c r="E49" s="14">
        <v>5477</v>
      </c>
      <c r="F49" s="14">
        <v>37</v>
      </c>
      <c r="G49" s="14">
        <v>0</v>
      </c>
      <c r="H49" s="14">
        <v>37</v>
      </c>
      <c r="I49" s="14">
        <v>31</v>
      </c>
      <c r="J49" s="14">
        <v>3</v>
      </c>
      <c r="K49" s="14">
        <v>3</v>
      </c>
      <c r="L49" s="14">
        <v>22</v>
      </c>
      <c r="M49" s="14">
        <v>22</v>
      </c>
      <c r="N49" s="14">
        <v>4</v>
      </c>
      <c r="O49" s="14">
        <v>15</v>
      </c>
      <c r="P49" s="14">
        <v>3</v>
      </c>
      <c r="Q49" s="14">
        <f t="shared" si="12"/>
        <v>0</v>
      </c>
      <c r="R49" s="14">
        <v>0</v>
      </c>
      <c r="S49" s="14">
        <v>0</v>
      </c>
      <c r="T49" s="14">
        <v>0</v>
      </c>
    </row>
    <row r="50" spans="1:20" ht="15">
      <c r="A50" s="6" t="s">
        <v>107</v>
      </c>
      <c r="B50" s="6" t="s">
        <v>108</v>
      </c>
      <c r="C50" s="16">
        <v>113516</v>
      </c>
      <c r="D50" s="16">
        <v>94179</v>
      </c>
      <c r="E50" s="16">
        <v>94030</v>
      </c>
      <c r="F50" s="16">
        <v>149</v>
      </c>
      <c r="G50" s="16">
        <v>1</v>
      </c>
      <c r="H50" s="16">
        <v>148</v>
      </c>
      <c r="I50" s="16">
        <v>90</v>
      </c>
      <c r="J50" s="16">
        <v>54</v>
      </c>
      <c r="K50" s="16">
        <v>4</v>
      </c>
      <c r="L50" s="16">
        <v>431</v>
      </c>
      <c r="M50" s="16">
        <v>431</v>
      </c>
      <c r="N50" s="16">
        <v>96</v>
      </c>
      <c r="O50" s="16">
        <v>331</v>
      </c>
      <c r="P50" s="16">
        <v>4</v>
      </c>
      <c r="Q50" s="16">
        <v>0</v>
      </c>
      <c r="R50" s="16">
        <v>0</v>
      </c>
      <c r="S50" s="16">
        <v>0</v>
      </c>
      <c r="T50" s="16">
        <v>0</v>
      </c>
    </row>
    <row r="51" spans="1:20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8" t="s">
        <v>109</v>
      </c>
      <c r="B52" s="8" t="s">
        <v>110</v>
      </c>
      <c r="C52" s="9">
        <f>SUM(C6:C14)</f>
        <v>55763</v>
      </c>
      <c r="D52" s="9">
        <f t="shared" ref="D52:T52" si="13">SUM(D6:D14)</f>
        <v>44893</v>
      </c>
      <c r="E52" s="9">
        <f t="shared" si="13"/>
        <v>44644</v>
      </c>
      <c r="F52" s="9">
        <f t="shared" si="13"/>
        <v>249</v>
      </c>
      <c r="G52" s="9">
        <f t="shared" si="13"/>
        <v>1</v>
      </c>
      <c r="H52" s="9">
        <f t="shared" si="13"/>
        <v>248</v>
      </c>
      <c r="I52" s="9">
        <f t="shared" si="13"/>
        <v>226</v>
      </c>
      <c r="J52" s="9">
        <f t="shared" si="13"/>
        <v>13</v>
      </c>
      <c r="K52" s="9">
        <f t="shared" si="13"/>
        <v>9</v>
      </c>
      <c r="L52" s="9">
        <f t="shared" si="13"/>
        <v>258</v>
      </c>
      <c r="M52" s="9">
        <f t="shared" si="13"/>
        <v>258</v>
      </c>
      <c r="N52" s="9">
        <f t="shared" si="13"/>
        <v>83</v>
      </c>
      <c r="O52" s="9">
        <f t="shared" si="13"/>
        <v>166</v>
      </c>
      <c r="P52" s="9">
        <f t="shared" si="13"/>
        <v>9</v>
      </c>
      <c r="Q52" s="9">
        <f t="shared" si="13"/>
        <v>0</v>
      </c>
      <c r="R52" s="9">
        <f t="shared" si="13"/>
        <v>0</v>
      </c>
      <c r="S52" s="9">
        <f t="shared" si="13"/>
        <v>0</v>
      </c>
      <c r="T52" s="9">
        <f t="shared" si="13"/>
        <v>0</v>
      </c>
    </row>
    <row r="53" spans="1:20">
      <c r="A53" s="8" t="s">
        <v>111</v>
      </c>
      <c r="B53" s="8" t="s">
        <v>112</v>
      </c>
      <c r="C53" s="9">
        <f>SUM(C15:C23)</f>
        <v>67691</v>
      </c>
      <c r="D53" s="9">
        <f t="shared" ref="D53:T53" si="14">SUM(D15:D23)</f>
        <v>52775</v>
      </c>
      <c r="E53" s="9">
        <f t="shared" si="14"/>
        <v>52505</v>
      </c>
      <c r="F53" s="9">
        <f t="shared" si="14"/>
        <v>270</v>
      </c>
      <c r="G53" s="9">
        <f t="shared" si="14"/>
        <v>0</v>
      </c>
      <c r="H53" s="9">
        <f t="shared" si="14"/>
        <v>270</v>
      </c>
      <c r="I53" s="9">
        <f t="shared" si="14"/>
        <v>185</v>
      </c>
      <c r="J53" s="9">
        <f t="shared" si="14"/>
        <v>47</v>
      </c>
      <c r="K53" s="9">
        <f t="shared" si="14"/>
        <v>38</v>
      </c>
      <c r="L53" s="9">
        <f t="shared" si="14"/>
        <v>327</v>
      </c>
      <c r="M53" s="9">
        <f t="shared" si="14"/>
        <v>327</v>
      </c>
      <c r="N53" s="9">
        <f t="shared" si="14"/>
        <v>116</v>
      </c>
      <c r="O53" s="9">
        <f t="shared" si="14"/>
        <v>173</v>
      </c>
      <c r="P53" s="9">
        <f t="shared" si="14"/>
        <v>38</v>
      </c>
      <c r="Q53" s="9">
        <f t="shared" si="14"/>
        <v>0</v>
      </c>
      <c r="R53" s="9">
        <f t="shared" si="14"/>
        <v>0</v>
      </c>
      <c r="S53" s="9">
        <f t="shared" si="14"/>
        <v>0</v>
      </c>
      <c r="T53" s="9">
        <f t="shared" si="14"/>
        <v>0</v>
      </c>
    </row>
    <row r="54" spans="1:20">
      <c r="A54" s="8" t="s">
        <v>113</v>
      </c>
      <c r="B54" s="8" t="s">
        <v>114</v>
      </c>
      <c r="C54" s="9">
        <f>SUM(C24:C30)</f>
        <v>42817</v>
      </c>
      <c r="D54" s="9">
        <f t="shared" ref="D54:T54" si="15">SUM(D24:D30)</f>
        <v>34629</v>
      </c>
      <c r="E54" s="9">
        <f t="shared" si="15"/>
        <v>34498</v>
      </c>
      <c r="F54" s="9">
        <f t="shared" si="15"/>
        <v>131</v>
      </c>
      <c r="G54" s="9">
        <f t="shared" si="15"/>
        <v>0</v>
      </c>
      <c r="H54" s="9">
        <f t="shared" si="15"/>
        <v>131</v>
      </c>
      <c r="I54" s="9">
        <f t="shared" si="15"/>
        <v>98</v>
      </c>
      <c r="J54" s="9">
        <f t="shared" si="15"/>
        <v>27</v>
      </c>
      <c r="K54" s="9">
        <f t="shared" si="15"/>
        <v>6</v>
      </c>
      <c r="L54" s="9">
        <f t="shared" si="15"/>
        <v>125</v>
      </c>
      <c r="M54" s="9">
        <f t="shared" si="15"/>
        <v>125</v>
      </c>
      <c r="N54" s="9">
        <f t="shared" si="15"/>
        <v>36</v>
      </c>
      <c r="O54" s="9">
        <f t="shared" si="15"/>
        <v>83</v>
      </c>
      <c r="P54" s="9">
        <f t="shared" si="15"/>
        <v>6</v>
      </c>
      <c r="Q54" s="9">
        <f t="shared" si="15"/>
        <v>0</v>
      </c>
      <c r="R54" s="9">
        <f t="shared" si="15"/>
        <v>0</v>
      </c>
      <c r="S54" s="9">
        <f t="shared" si="15"/>
        <v>0</v>
      </c>
      <c r="T54" s="9">
        <f t="shared" si="15"/>
        <v>0</v>
      </c>
    </row>
    <row r="55" spans="1:20">
      <c r="A55" s="8" t="s">
        <v>115</v>
      </c>
      <c r="B55" s="8" t="s">
        <v>116</v>
      </c>
      <c r="C55" s="9">
        <f>SUM(C31:C36)</f>
        <v>45254</v>
      </c>
      <c r="D55" s="9">
        <f t="shared" ref="D55:T55" si="16">SUM(D31:D36)</f>
        <v>35774</v>
      </c>
      <c r="E55" s="9">
        <f t="shared" si="16"/>
        <v>35598</v>
      </c>
      <c r="F55" s="9">
        <f t="shared" si="16"/>
        <v>176</v>
      </c>
      <c r="G55" s="9">
        <f t="shared" si="16"/>
        <v>0</v>
      </c>
      <c r="H55" s="9">
        <f t="shared" si="16"/>
        <v>176</v>
      </c>
      <c r="I55" s="9">
        <f t="shared" si="16"/>
        <v>142</v>
      </c>
      <c r="J55" s="9">
        <f t="shared" si="16"/>
        <v>23</v>
      </c>
      <c r="K55" s="9">
        <f t="shared" si="16"/>
        <v>11</v>
      </c>
      <c r="L55" s="9">
        <f t="shared" si="16"/>
        <v>206</v>
      </c>
      <c r="M55" s="9">
        <f t="shared" si="16"/>
        <v>206</v>
      </c>
      <c r="N55" s="9">
        <f t="shared" si="16"/>
        <v>57</v>
      </c>
      <c r="O55" s="9">
        <f t="shared" si="16"/>
        <v>138</v>
      </c>
      <c r="P55" s="9">
        <f t="shared" si="16"/>
        <v>11</v>
      </c>
      <c r="Q55" s="9">
        <f t="shared" si="16"/>
        <v>0</v>
      </c>
      <c r="R55" s="9">
        <f t="shared" si="16"/>
        <v>0</v>
      </c>
      <c r="S55" s="9">
        <f t="shared" si="16"/>
        <v>0</v>
      </c>
      <c r="T55" s="9">
        <f t="shared" si="16"/>
        <v>0</v>
      </c>
    </row>
    <row r="56" spans="1:20">
      <c r="A56" s="8" t="s">
        <v>117</v>
      </c>
      <c r="B56" s="8" t="s">
        <v>118</v>
      </c>
      <c r="C56" s="9">
        <f>SUM(C37:C49)</f>
        <v>87638</v>
      </c>
      <c r="D56" s="9">
        <f t="shared" ref="D56:T56" si="17">SUM(D37:D49)</f>
        <v>70132</v>
      </c>
      <c r="E56" s="9">
        <f t="shared" si="17"/>
        <v>69738</v>
      </c>
      <c r="F56" s="9">
        <f t="shared" si="17"/>
        <v>394</v>
      </c>
      <c r="G56" s="9">
        <f t="shared" si="17"/>
        <v>1</v>
      </c>
      <c r="H56" s="9">
        <f t="shared" si="17"/>
        <v>393</v>
      </c>
      <c r="I56" s="9">
        <f t="shared" si="17"/>
        <v>345</v>
      </c>
      <c r="J56" s="9">
        <f t="shared" si="17"/>
        <v>21</v>
      </c>
      <c r="K56" s="9">
        <f t="shared" si="17"/>
        <v>27</v>
      </c>
      <c r="L56" s="9">
        <f t="shared" si="17"/>
        <v>334</v>
      </c>
      <c r="M56" s="9">
        <f t="shared" si="17"/>
        <v>334</v>
      </c>
      <c r="N56" s="9">
        <f t="shared" si="17"/>
        <v>140</v>
      </c>
      <c r="O56" s="9">
        <f t="shared" si="17"/>
        <v>167</v>
      </c>
      <c r="P56" s="9">
        <f t="shared" si="17"/>
        <v>27</v>
      </c>
      <c r="Q56" s="9">
        <f t="shared" si="17"/>
        <v>0</v>
      </c>
      <c r="R56" s="9">
        <f t="shared" si="17"/>
        <v>0</v>
      </c>
      <c r="S56" s="9">
        <f t="shared" si="17"/>
        <v>0</v>
      </c>
      <c r="T56" s="9">
        <f t="shared" si="17"/>
        <v>0</v>
      </c>
    </row>
    <row r="57" spans="1:20" ht="15">
      <c r="A57" s="10" t="s">
        <v>5</v>
      </c>
      <c r="B57" s="11" t="s">
        <v>129</v>
      </c>
      <c r="C57" s="12">
        <f>SUM(C6:C50)</f>
        <v>412679</v>
      </c>
      <c r="D57" s="12">
        <f t="shared" ref="D57:T57" si="18">SUM(D6:D50)</f>
        <v>332382</v>
      </c>
      <c r="E57" s="12">
        <f t="shared" si="18"/>
        <v>331013</v>
      </c>
      <c r="F57" s="12">
        <f t="shared" si="18"/>
        <v>1369</v>
      </c>
      <c r="G57" s="12">
        <f t="shared" si="18"/>
        <v>3</v>
      </c>
      <c r="H57" s="12">
        <f t="shared" si="18"/>
        <v>1366</v>
      </c>
      <c r="I57" s="12">
        <f t="shared" si="18"/>
        <v>1086</v>
      </c>
      <c r="J57" s="12">
        <f t="shared" si="18"/>
        <v>185</v>
      </c>
      <c r="K57" s="12">
        <f t="shared" si="18"/>
        <v>95</v>
      </c>
      <c r="L57" s="12">
        <f t="shared" si="18"/>
        <v>1681</v>
      </c>
      <c r="M57" s="12">
        <f t="shared" si="18"/>
        <v>1681</v>
      </c>
      <c r="N57" s="12">
        <f t="shared" si="18"/>
        <v>528</v>
      </c>
      <c r="O57" s="12">
        <f t="shared" si="18"/>
        <v>1058</v>
      </c>
      <c r="P57" s="12">
        <f t="shared" si="18"/>
        <v>95</v>
      </c>
      <c r="Q57" s="12">
        <f t="shared" si="18"/>
        <v>0</v>
      </c>
      <c r="R57" s="12">
        <f t="shared" si="18"/>
        <v>0</v>
      </c>
      <c r="S57" s="12">
        <f t="shared" si="18"/>
        <v>0</v>
      </c>
      <c r="T57" s="12">
        <f t="shared" si="18"/>
        <v>0</v>
      </c>
    </row>
    <row r="59" spans="1:20">
      <c r="A59" s="17" t="s">
        <v>119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3"/>
      <c r="R59" s="13"/>
    </row>
    <row r="60" spans="1:20">
      <c r="A60" s="19" t="s">
        <v>120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3"/>
      <c r="O60" s="13"/>
      <c r="P60" s="13"/>
      <c r="Q60" s="13"/>
      <c r="R60" s="13"/>
    </row>
    <row r="61" spans="1:20">
      <c r="A61" s="17" t="s">
        <v>121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3"/>
      <c r="O61" s="13"/>
      <c r="P61" s="13"/>
      <c r="Q61" s="13"/>
      <c r="R61" s="13"/>
    </row>
    <row r="62" spans="1:20">
      <c r="A62" s="17" t="s">
        <v>122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3"/>
      <c r="O62" s="13"/>
      <c r="P62" s="13"/>
      <c r="Q62" s="13"/>
      <c r="R62" s="13"/>
    </row>
    <row r="63" spans="1:20">
      <c r="A63" s="17" t="s">
        <v>123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3"/>
      <c r="O63" s="13"/>
      <c r="P63" s="13"/>
      <c r="Q63" s="13"/>
      <c r="R63" s="13"/>
    </row>
    <row r="64" spans="1:20">
      <c r="A64" s="19" t="s">
        <v>124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3"/>
      <c r="O64" s="13"/>
      <c r="P64" s="13"/>
      <c r="Q64" s="13"/>
      <c r="R64" s="13"/>
    </row>
    <row r="65" spans="1:18" ht="22.35" customHeight="1">
      <c r="A65" s="18" t="s">
        <v>125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>
      <c r="A66" s="17" t="s">
        <v>126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3"/>
      <c r="O66" s="13"/>
      <c r="P66" s="13"/>
      <c r="Q66" s="13"/>
      <c r="R66" s="13"/>
    </row>
    <row r="67" spans="1:18" ht="12.75" customHeight="1">
      <c r="A67" s="18" t="s">
        <v>127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</sheetData>
  <mergeCells count="23">
    <mergeCell ref="A60:M60"/>
    <mergeCell ref="A1:T1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59:P59"/>
    <mergeCell ref="A61:M61"/>
    <mergeCell ref="A62:M62"/>
    <mergeCell ref="A67:R67"/>
    <mergeCell ref="A63:M63"/>
    <mergeCell ref="A64:M64"/>
    <mergeCell ref="A65:R65"/>
    <mergeCell ref="A66:M66"/>
  </mergeCells>
  <phoneticPr fontId="12" type="noConversion"/>
  <pageMargins left="0.1701388888888889" right="0.15972222222222221" top="0.35972222222222222" bottom="0.22013888888888888" header="0.51180555555555551" footer="0.51180555555555551"/>
  <pageSetup paperSize="8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Włocławek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2011-08-30T06:41:24Z</cp:lastPrinted>
  <dcterms:created xsi:type="dcterms:W3CDTF">2010-01-04T09:35:21Z</dcterms:created>
  <dcterms:modified xsi:type="dcterms:W3CDTF">2011-08-30T06:46:16Z</dcterms:modified>
</cp:coreProperties>
</file>